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1" i="3" l="1"/>
  <c r="K17" i="3"/>
  <c r="AS11" i="3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K15" i="3" l="1"/>
  <c r="F16" i="3"/>
  <c r="H16" i="3"/>
  <c r="M16" i="3" s="1"/>
  <c r="I17" i="3"/>
  <c r="L16" i="3"/>
  <c r="F17" i="3"/>
  <c r="H17" i="3"/>
  <c r="M17" i="3" s="1"/>
  <c r="J16" i="3"/>
  <c r="O16" i="3"/>
  <c r="AF11" i="3"/>
  <c r="N16" i="3" l="1"/>
  <c r="N17" i="3"/>
  <c r="L17" i="3"/>
  <c r="O17" i="3"/>
  <c r="J17" i="3"/>
</calcChain>
</file>

<file path=xl/sharedStrings.xml><?xml version="1.0" encoding="utf-8"?>
<sst xmlns="http://schemas.openxmlformats.org/spreadsheetml/2006/main" count="83" uniqueCount="39">
  <si>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</si>
  <si>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</si>
  <si>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</si>
  <si>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</si>
  <si>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</si>
  <si>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</si>
  <si>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</si>
  <si>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</si>
  <si>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</si>
  <si>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</si>
  <si>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</si>
  <si>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</si>
  <si>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</si>
  <si>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</si>
  <si>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</si>
  <si>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</si>
  <si>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</si>
  <si>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</si>
  <si>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</si>
  <si>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8.</t>
  </si>
  <si>
    <t>7.</t>
  </si>
  <si>
    <t>9.</t>
  </si>
  <si>
    <t>Juha Antikainen</t>
  </si>
  <si>
    <t>6.1.1988   Lapinlahti</t>
  </si>
  <si>
    <t>NeNu-Pesis = Nerkoon Nuorisoseuran Pesis  (1992)</t>
  </si>
  <si>
    <t>NeNu-Pesis</t>
  </si>
  <si>
    <t>1.</t>
  </si>
  <si>
    <t>PuPe  2</t>
  </si>
  <si>
    <t>5.</t>
  </si>
  <si>
    <t>4.</t>
  </si>
  <si>
    <t>SiiPe</t>
  </si>
  <si>
    <t>3.</t>
  </si>
  <si>
    <t>SiiPe = Siilinjärven Pesis  (1987)</t>
  </si>
  <si>
    <t>PuPe = Puijon Pesäpallo  (1999)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</si>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</sst>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34</v>
      </c>
      <c r="M2" s="22"/>
      <c r="N2" s="22"/>
      <c r="O2" s="28"/>
      <c r="P2" s="6"/>
      <c r="Q2" s="18" t="s">
        <v>35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36</v>
      </c>
      <c r="AI2" s="22"/>
      <c r="AJ2" s="22"/>
      <c r="AK2" s="28"/>
      <c r="AL2" s="6"/>
      <c r="AM2" s="18" t="s">
        <v>35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2006</v>
      </c>
      <c r="Y4" s="12" t="s">
        <v>26</v>
      </c>
      <c r="Z4" s="1" t="s">
        <v>27</v>
      </c>
      <c r="AA4" s="12">
        <v>10</v>
      </c>
      <c r="AB4" s="12">
        <v>0</v>
      </c>
      <c r="AC4" s="12">
        <v>1</v>
      </c>
      <c r="AD4" s="12">
        <v>6</v>
      </c>
      <c r="AE4" s="12">
        <v>10</v>
      </c>
      <c r="AF4" s="68">
        <v>0.28570000000000001</v>
      </c>
      <c r="AG4" s="10">
        <v>35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2007</v>
      </c>
      <c r="Y5" s="12" t="s">
        <v>28</v>
      </c>
      <c r="Z5" s="1" t="s">
        <v>27</v>
      </c>
      <c r="AA5" s="12">
        <v>18</v>
      </c>
      <c r="AB5" s="12">
        <v>3</v>
      </c>
      <c r="AC5" s="12">
        <v>21</v>
      </c>
      <c r="AD5" s="12">
        <v>10</v>
      </c>
      <c r="AE5" s="12">
        <v>69</v>
      </c>
      <c r="AF5" s="68">
        <v>0.57979999999999998</v>
      </c>
      <c r="AG5" s="10">
        <v>119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2008</v>
      </c>
      <c r="Y6" s="12" t="s">
        <v>29</v>
      </c>
      <c r="Z6" s="1" t="s">
        <v>30</v>
      </c>
      <c r="AA6" s="12">
        <v>7</v>
      </c>
      <c r="AB6" s="12">
        <v>0</v>
      </c>
      <c r="AC6" s="12">
        <v>1</v>
      </c>
      <c r="AD6" s="12">
        <v>2</v>
      </c>
      <c r="AE6" s="12">
        <v>16</v>
      </c>
      <c r="AF6" s="68">
        <v>0.48480000000000001</v>
      </c>
      <c r="AG6" s="10">
        <v>33</v>
      </c>
      <c r="AH6" s="56"/>
      <c r="AI6" s="56"/>
      <c r="AJ6" s="56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0</v>
      </c>
      <c r="AR6" s="57">
        <v>0</v>
      </c>
      <c r="AS6" s="58"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2009</v>
      </c>
      <c r="Y7" s="12" t="s">
        <v>31</v>
      </c>
      <c r="Z7" s="1" t="s">
        <v>30</v>
      </c>
      <c r="AA7" s="12">
        <v>17</v>
      </c>
      <c r="AB7" s="12">
        <v>2</v>
      </c>
      <c r="AC7" s="12">
        <v>15</v>
      </c>
      <c r="AD7" s="12">
        <v>6</v>
      </c>
      <c r="AE7" s="12">
        <v>43</v>
      </c>
      <c r="AF7" s="68">
        <v>0.41739999999999999</v>
      </c>
      <c r="AG7" s="10">
        <v>103</v>
      </c>
      <c r="AH7" s="56"/>
      <c r="AI7" s="56"/>
      <c r="AJ7" s="56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0</v>
      </c>
      <c r="AR7" s="57">
        <v>0</v>
      </c>
      <c r="AS7" s="58"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2011</v>
      </c>
      <c r="Y8" s="12" t="s">
        <v>19</v>
      </c>
      <c r="Z8" s="1" t="s">
        <v>25</v>
      </c>
      <c r="AA8" s="12">
        <v>14</v>
      </c>
      <c r="AB8" s="12">
        <v>0</v>
      </c>
      <c r="AC8" s="12">
        <v>5</v>
      </c>
      <c r="AD8" s="12">
        <v>4</v>
      </c>
      <c r="AE8" s="12">
        <v>39</v>
      </c>
      <c r="AF8" s="68">
        <v>0.40620000000000001</v>
      </c>
      <c r="AG8" s="10">
        <v>96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2012</v>
      </c>
      <c r="Y9" s="12" t="s">
        <v>20</v>
      </c>
      <c r="Z9" s="1" t="s">
        <v>25</v>
      </c>
      <c r="AA9" s="12">
        <v>15</v>
      </c>
      <c r="AB9" s="12">
        <v>0</v>
      </c>
      <c r="AC9" s="12">
        <v>8</v>
      </c>
      <c r="AD9" s="12">
        <v>8</v>
      </c>
      <c r="AE9" s="12">
        <v>43</v>
      </c>
      <c r="AF9" s="68">
        <v>0.56569999999999998</v>
      </c>
      <c r="AG9" s="10">
        <v>76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2013</v>
      </c>
      <c r="Y10" s="12" t="s">
        <v>21</v>
      </c>
      <c r="Z10" s="1" t="s">
        <v>25</v>
      </c>
      <c r="AA10" s="12">
        <v>16</v>
      </c>
      <c r="AB10" s="12">
        <v>0</v>
      </c>
      <c r="AC10" s="12">
        <v>2</v>
      </c>
      <c r="AD10" s="12">
        <v>3</v>
      </c>
      <c r="AE10" s="12">
        <v>38</v>
      </c>
      <c r="AF10" s="68">
        <v>0.7</v>
      </c>
      <c r="AG10" s="10">
        <v>50</v>
      </c>
      <c r="AH10" s="56"/>
      <c r="AI10" s="56"/>
      <c r="AJ10" s="56"/>
      <c r="AK10" s="7"/>
      <c r="AL10" s="10"/>
      <c r="AM10" s="12"/>
      <c r="AN10" s="12"/>
      <c r="AO10" s="12"/>
      <c r="AP10" s="12"/>
      <c r="AQ10" s="12"/>
      <c r="AR10" s="57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4" t="s">
        <v>13</v>
      </c>
      <c r="C11" s="65"/>
      <c r="D11" s="66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97</v>
      </c>
      <c r="AB11" s="36">
        <f>SUM(AB4:AB10)</f>
        <v>5</v>
      </c>
      <c r="AC11" s="36">
        <f>SUM(AC4:AC10)</f>
        <v>53</v>
      </c>
      <c r="AD11" s="36">
        <f>SUM(AD4:AD10)</f>
        <v>39</v>
      </c>
      <c r="AE11" s="36">
        <f>SUM(AE4:AE10)</f>
        <v>258</v>
      </c>
      <c r="AF11" s="37">
        <f>PRODUCT(AE11/AG11)</f>
        <v>0.50390625</v>
      </c>
      <c r="AG11" s="21">
        <f>SUM(AG4:AG10)</f>
        <v>512</v>
      </c>
      <c r="AH11" s="18"/>
      <c r="AI11" s="29"/>
      <c r="AJ11" s="42"/>
      <c r="AK11" s="43"/>
      <c r="AL11" s="10"/>
      <c r="AM11" s="36">
        <f>SUM(AM4:AM10)</f>
        <v>4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15">
        <f>PRODUCT(AQ11/AS11)</f>
        <v>0</v>
      </c>
      <c r="AS11" s="39">
        <f>SUM(AS4:AS10)</f>
        <v>17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37</v>
      </c>
      <c r="O13" s="7" t="s">
        <v>38</v>
      </c>
      <c r="Q13" s="17"/>
      <c r="R13" s="17" t="s">
        <v>10</v>
      </c>
      <c r="S13" s="17"/>
      <c r="T13" s="55" t="s">
        <v>24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7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33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7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32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101</v>
      </c>
      <c r="F16" s="48">
        <f>PRODUCT(AB11+AN11)</f>
        <v>5</v>
      </c>
      <c r="G16" s="48">
        <f>PRODUCT(AC11+AO11)</f>
        <v>53</v>
      </c>
      <c r="H16" s="48">
        <f>PRODUCT(AD11+AP11)</f>
        <v>39</v>
      </c>
      <c r="I16" s="48">
        <f>PRODUCT(AE11+AQ11)</f>
        <v>258</v>
      </c>
      <c r="J16" s="67">
        <f>PRODUCT(I16/K16)</f>
        <v>0.48771266540642721</v>
      </c>
      <c r="K16" s="10">
        <f>PRODUCT(AG11+AS11)</f>
        <v>529</v>
      </c>
      <c r="L16" s="54">
        <f>PRODUCT((F16+G16)/E16)</f>
        <v>0.57425742574257421</v>
      </c>
      <c r="M16" s="54">
        <f>PRODUCT(H16/E16)</f>
        <v>0.38613861386138615</v>
      </c>
      <c r="N16" s="54">
        <f>PRODUCT((F16+G16+H16)/E16)</f>
        <v>0.96039603960396036</v>
      </c>
      <c r="O16" s="54">
        <f>PRODUCT(I16/E16)</f>
        <v>2.5544554455445545</v>
      </c>
      <c r="Q16" s="17"/>
      <c r="R16" s="17"/>
      <c r="S16" s="16"/>
      <c r="T16" s="17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101</v>
      </c>
      <c r="F17" s="48">
        <f t="shared" ref="F17:I17" si="0">SUM(F14:F16)</f>
        <v>5</v>
      </c>
      <c r="G17" s="48">
        <f t="shared" si="0"/>
        <v>53</v>
      </c>
      <c r="H17" s="48">
        <f t="shared" si="0"/>
        <v>39</v>
      </c>
      <c r="I17" s="48">
        <f t="shared" si="0"/>
        <v>258</v>
      </c>
      <c r="J17" s="67">
        <f>PRODUCT(I17/K17)</f>
        <v>0.48771266540642721</v>
      </c>
      <c r="K17" s="16">
        <f>SUM(K14:K16)</f>
        <v>529</v>
      </c>
      <c r="L17" s="54">
        <f>PRODUCT((F17+G17)/E17)</f>
        <v>0.57425742574257421</v>
      </c>
      <c r="M17" s="54">
        <f>PRODUCT(H17/E17)</f>
        <v>0.38613861386138615</v>
      </c>
      <c r="N17" s="54">
        <f>PRODUCT((F17+G17+H17)/E17)</f>
        <v>0.96039603960396036</v>
      </c>
      <c r="O17" s="54">
        <f>PRODUCT(I17/E17)</f>
        <v>2.5544554455445545</v>
      </c>
      <c r="Q17" s="10"/>
      <c r="R17" s="10"/>
      <c r="S17" s="10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6"/>
      <c r="V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B4:AD10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2018-08-28T21:00:39Z</dcterms:modified>
</cp:coreProperties>
</file>